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60" windowWidth="15330" windowHeight="4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'Sheet1'!$B$2:$AI$39</definedName>
  </definedNames>
  <calcPr fullCalcOnLoad="1"/>
</workbook>
</file>

<file path=xl/sharedStrings.xml><?xml version="1.0" encoding="utf-8"?>
<sst xmlns="http://schemas.openxmlformats.org/spreadsheetml/2006/main" count="97" uniqueCount="86">
  <si>
    <t>年</t>
  </si>
  <si>
    <t>月</t>
  </si>
  <si>
    <t>日</t>
  </si>
  <si>
    <t>来館日時</t>
  </si>
  <si>
    <t>月</t>
  </si>
  <si>
    <t>曜日）</t>
  </si>
  <si>
    <t>午前</t>
  </si>
  <si>
    <t>午後</t>
  </si>
  <si>
    <t>時</t>
  </si>
  <si>
    <t>分</t>
  </si>
  <si>
    <t>団体名</t>
  </si>
  <si>
    <t>代表者</t>
  </si>
  <si>
    <t>住所</t>
  </si>
  <si>
    <t>都</t>
  </si>
  <si>
    <t>道</t>
  </si>
  <si>
    <t>府</t>
  </si>
  <si>
    <t>県</t>
  </si>
  <si>
    <t>電話</t>
  </si>
  <si>
    <t>(携帯)</t>
  </si>
  <si>
    <t>人数</t>
  </si>
  <si>
    <t>大人</t>
  </si>
  <si>
    <t>大人</t>
  </si>
  <si>
    <t>小･中学生</t>
  </si>
  <si>
    <t>合計</t>
  </si>
  <si>
    <t>添乗員</t>
  </si>
  <si>
    <t>乗務員</t>
  </si>
  <si>
    <t>名</t>
  </si>
  <si>
    <t>１．大型・中型バス</t>
  </si>
  <si>
    <t>台</t>
  </si>
  <si>
    <t>３．路線バス</t>
  </si>
  <si>
    <t>引率添乗員・バス乗務員は無料</t>
  </si>
  <si>
    <t>※小学校に就学前の者は無料</t>
  </si>
  <si>
    <t>福岡県築上郡築上町大字上深野396番地</t>
  </si>
  <si>
    <t>（</t>
  </si>
  <si>
    <t>から</t>
  </si>
  <si>
    <t>まで</t>
  </si>
  <si>
    <t>フリガナ</t>
  </si>
  <si>
    <t>・</t>
  </si>
  <si>
    <t>・</t>
  </si>
  <si>
    <t>利用　　　　　　　　交通機関</t>
  </si>
  <si>
    <t>２．小型・マイクロバス</t>
  </si>
  <si>
    <t>４．タクシー</t>
  </si>
  <si>
    <t>５．自家用車</t>
  </si>
  <si>
    <t>６．徒歩</t>
  </si>
  <si>
    <t>７．その他（</t>
  </si>
  <si>
    <t>）</t>
  </si>
  <si>
    <t>特記事項</t>
  </si>
  <si>
    <t>取扱旅行　　　　会社名</t>
  </si>
  <si>
    <t>支店・　　　　　　営業所名</t>
  </si>
  <si>
    <t>担当者</t>
  </si>
  <si>
    <t>連絡先</t>
  </si>
  <si>
    <t>－</t>
  </si>
  <si>
    <t>※　団体様へのお茶のサービスは実施しておりません。</t>
  </si>
  <si>
    <t>※</t>
  </si>
  <si>
    <t>○入館料</t>
  </si>
  <si>
    <t>小中学生</t>
  </si>
  <si>
    <t>１００　円（８０円）</t>
  </si>
  <si>
    <t>○休館日</t>
  </si>
  <si>
    <t>毎週</t>
  </si>
  <si>
    <t>○開館時間</t>
  </si>
  <si>
    <t>９：３０～１６：３０（入館は１６：００まで）</t>
  </si>
  <si>
    <t>○駐車場</t>
  </si>
  <si>
    <t>無料</t>
  </si>
  <si>
    <t>添乗員携帯（</t>
  </si>
  <si>
    <t>）</t>
  </si>
  <si>
    <t>）</t>
  </si>
  <si>
    <t>TEL（</t>
  </si>
  <si>
    <t>※ (　）内20名以上の団体料金</t>
  </si>
  <si>
    <t>月</t>
  </si>
  <si>
    <t>火</t>
  </si>
  <si>
    <t>水</t>
  </si>
  <si>
    <t>木</t>
  </si>
  <si>
    <t>金</t>
  </si>
  <si>
    <t>土</t>
  </si>
  <si>
    <t>日</t>
  </si>
  <si>
    <t>水曜日（但し祝日の場合は開館）・年末年始（12月28日～1月4日）</t>
  </si>
  <si>
    <t>旧藏内邸駐車場</t>
  </si>
  <si>
    <t>大型・中型・マイクロバスは、県道（鳥居横）の専用駐車場をご利用ください。</t>
  </si>
  <si>
    <t>※</t>
  </si>
  <si>
    <t>旧藏内邸団体予約申込書</t>
  </si>
  <si>
    <t>旧 藏 内 邸</t>
  </si>
  <si>
    <t>普通車以下は駐車場から220ｍ入った第2駐車場もございます。</t>
  </si>
  <si>
    <t>令和</t>
  </si>
  <si>
    <t>３１０円（２５０円）</t>
  </si>
  <si>
    <t>電話　　０９３０－５２－２５３０（ＦＡＸ兼用）</t>
  </si>
  <si>
    <t>E.mail : kurauchitei@ari.bbiq.jp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</si>
</sst>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7">
    <font>
      <sz val="11"/>
      <name val="ＭＳ Ｐ明朝"/>
      <family val="1"/>
    </font>
    <font>
      <sz val="6"/>
      <name val="ＭＳ Ｐ明朝"/>
      <family val="1"/>
    </font>
    <font>
      <sz val="16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3"/>
      <name val="HG創英角ｺﾞｼｯｸUB"/>
      <family val="3"/>
    </font>
    <font>
      <sz val="13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8" fillId="0" borderId="0">
      <alignment vertical="center"/>
      <protection/>
    </xf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60" applyFont="1" applyFill="1" applyBorder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>
      <alignment vertical="center"/>
      <protection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6" fillId="0" borderId="17" xfId="0" applyFont="1" applyBorder="1" applyAlignment="1" applyProtection="1">
      <alignment horizontal="left" vertical="center" indent="1"/>
      <protection locked="0"/>
    </xf>
    <xf numFmtId="0" fontId="26" fillId="0" borderId="18" xfId="0" applyFont="1" applyBorder="1" applyAlignment="1" applyProtection="1">
      <alignment horizontal="left" vertical="center" indent="1"/>
      <protection locked="0"/>
    </xf>
    <xf numFmtId="0" fontId="26" fillId="0" borderId="19" xfId="0" applyFont="1" applyBorder="1" applyAlignment="1" applyProtection="1">
      <alignment horizontal="left" vertical="center" indent="1"/>
      <protection locked="0"/>
    </xf>
    <xf numFmtId="0" fontId="26" fillId="0" borderId="16" xfId="0" applyFont="1" applyBorder="1" applyAlignment="1" applyProtection="1">
      <alignment horizontal="left" vertical="center" indent="1"/>
      <protection locked="0"/>
    </xf>
    <xf numFmtId="0" fontId="26" fillId="0" borderId="11" xfId="0" applyFont="1" applyBorder="1" applyAlignment="1" applyProtection="1">
      <alignment horizontal="left" vertical="center" indent="1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26" fillId="0" borderId="15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26" fillId="0" borderId="0" xfId="0" applyFont="1" applyBorder="1" applyAlignment="1" applyProtection="1">
      <alignment horizontal="left" vertical="center" indent="1"/>
      <protection locked="0"/>
    </xf>
    <xf numFmtId="0" fontId="26" fillId="0" borderId="13" xfId="0" applyFont="1" applyBorder="1" applyAlignment="1" applyProtection="1">
      <alignment horizontal="left" vertical="center" indent="1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8" fillId="0" borderId="0" xfId="60" applyFont="1" applyBorder="1" applyAlignment="1">
      <alignment horizontal="distributed" vertical="center"/>
      <protection/>
    </xf>
    <xf numFmtId="0" fontId="22" fillId="0" borderId="2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44"/>
  <sheetViews>
    <sheetView showGridLines="0" showRowColHeaders="0" tabSelected="1" zoomScalePageLayoutView="0" workbookViewId="0" topLeftCell="A13">
      <selection activeCell="F22" sqref="F22:O23"/>
    </sheetView>
  </sheetViews>
  <sheetFormatPr defaultColWidth="0" defaultRowHeight="13.5" zeroHeight="1"/>
  <cols>
    <col min="1" max="1" width="3.25390625" style="1" customWidth="1"/>
    <col min="2" max="22" width="2.625" style="1" customWidth="1"/>
    <col min="23" max="23" width="3.00390625" style="1" customWidth="1"/>
    <col min="24" max="35" width="2.625" style="1" customWidth="1"/>
    <col min="36" max="36" width="3.25390625" style="1" customWidth="1"/>
    <col min="37" max="41" width="3.25390625" style="1" hidden="1" customWidth="1"/>
    <col min="42" max="42" width="9.50390625" style="1" hidden="1" customWidth="1"/>
    <col min="43" max="45" width="5.625" style="1" hidden="1" customWidth="1"/>
    <col min="46" max="71" width="3.25390625" style="1" hidden="1" customWidth="1"/>
    <col min="72" max="16384" width="0" style="1" hidden="1" customWidth="1"/>
  </cols>
  <sheetData>
    <row r="1" ht="13.5"/>
    <row r="2" spans="2:35" ht="30" customHeight="1">
      <c r="B2" s="71" t="s">
        <v>79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2:45" ht="19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 t="s">
        <v>82</v>
      </c>
      <c r="Y3" s="18"/>
      <c r="Z3" s="32"/>
      <c r="AA3" s="32"/>
      <c r="AB3" s="5" t="s">
        <v>0</v>
      </c>
      <c r="AC3" s="32"/>
      <c r="AD3" s="32"/>
      <c r="AE3" s="5" t="s">
        <v>1</v>
      </c>
      <c r="AF3" s="32"/>
      <c r="AG3" s="32"/>
      <c r="AH3" s="5" t="s">
        <v>2</v>
      </c>
      <c r="AI3" s="5"/>
      <c r="AN3" s="1">
        <v>1</v>
      </c>
      <c r="AO3" s="1" t="s">
        <v>74</v>
      </c>
      <c r="AP3" s="15">
        <f ca="1">TODAY()</f>
        <v>43927</v>
      </c>
      <c r="AQ3" s="16">
        <f>YEAR(AP3)</f>
        <v>2020</v>
      </c>
      <c r="AR3" s="16">
        <f>MONTH(AP3)</f>
        <v>4</v>
      </c>
      <c r="AS3" s="16">
        <f>DAY(AP3)</f>
        <v>6</v>
      </c>
    </row>
    <row r="4" spans="2:44" ht="19.5" customHeight="1">
      <c r="B4" s="19" t="s">
        <v>3</v>
      </c>
      <c r="C4" s="20"/>
      <c r="D4" s="20"/>
      <c r="E4" s="21"/>
      <c r="F4" s="59"/>
      <c r="G4" s="34"/>
      <c r="H4" s="20" t="s">
        <v>4</v>
      </c>
      <c r="I4" s="34"/>
      <c r="J4" s="34"/>
      <c r="K4" s="20" t="s">
        <v>2</v>
      </c>
      <c r="L4" s="20" t="s">
        <v>33</v>
      </c>
      <c r="M4" s="36">
        <f>IF(OR(F4&lt;1,I4&lt;1),"",IF($F$4&lt;$AR$3,$AR$5,$AR$4))</f>
      </c>
      <c r="N4" s="20" t="s">
        <v>5</v>
      </c>
      <c r="O4" s="20"/>
      <c r="P4" s="20" t="s">
        <v>6</v>
      </c>
      <c r="Q4" s="20"/>
      <c r="R4" s="34"/>
      <c r="S4" s="34"/>
      <c r="T4" s="20" t="s">
        <v>8</v>
      </c>
      <c r="U4" s="54"/>
      <c r="V4" s="54"/>
      <c r="W4" s="20" t="s">
        <v>9</v>
      </c>
      <c r="X4" s="20" t="s">
        <v>34</v>
      </c>
      <c r="Y4" s="20"/>
      <c r="Z4" s="20" t="s">
        <v>6</v>
      </c>
      <c r="AA4" s="20"/>
      <c r="AB4" s="34"/>
      <c r="AC4" s="34"/>
      <c r="AD4" s="20" t="s">
        <v>8</v>
      </c>
      <c r="AE4" s="54"/>
      <c r="AF4" s="54"/>
      <c r="AG4" s="20" t="s">
        <v>9</v>
      </c>
      <c r="AH4" s="20" t="s">
        <v>35</v>
      </c>
      <c r="AI4" s="21"/>
      <c r="AN4" s="1">
        <v>2</v>
      </c>
      <c r="AO4" s="1" t="s">
        <v>68</v>
      </c>
      <c r="AP4" s="15">
        <f>DATE($AQ$3,$F$4,$I$4)</f>
        <v>43799</v>
      </c>
      <c r="AQ4" s="16">
        <f>WEEKDAY(AP4,1)</f>
        <v>7</v>
      </c>
      <c r="AR4" s="16" t="str">
        <f>VLOOKUP(AQ4,$AN$3:$AO$9,2)</f>
        <v>土</v>
      </c>
    </row>
    <row r="5" spans="2:45" ht="19.5" customHeight="1">
      <c r="B5" s="48"/>
      <c r="C5" s="33"/>
      <c r="D5" s="33"/>
      <c r="E5" s="49"/>
      <c r="F5" s="60"/>
      <c r="G5" s="35"/>
      <c r="H5" s="33"/>
      <c r="I5" s="35"/>
      <c r="J5" s="35"/>
      <c r="K5" s="33"/>
      <c r="L5" s="33"/>
      <c r="M5" s="37"/>
      <c r="N5" s="33"/>
      <c r="O5" s="33"/>
      <c r="P5" s="18" t="s">
        <v>7</v>
      </c>
      <c r="Q5" s="18"/>
      <c r="R5" s="35"/>
      <c r="S5" s="35"/>
      <c r="T5" s="33"/>
      <c r="U5" s="55"/>
      <c r="V5" s="55"/>
      <c r="W5" s="33"/>
      <c r="X5" s="33"/>
      <c r="Y5" s="33"/>
      <c r="Z5" s="18" t="s">
        <v>7</v>
      </c>
      <c r="AA5" s="18"/>
      <c r="AB5" s="35"/>
      <c r="AC5" s="35"/>
      <c r="AD5" s="33"/>
      <c r="AE5" s="55"/>
      <c r="AF5" s="55"/>
      <c r="AG5" s="33"/>
      <c r="AH5" s="33"/>
      <c r="AI5" s="49"/>
      <c r="AN5" s="1">
        <v>3</v>
      </c>
      <c r="AO5" s="1" t="s">
        <v>69</v>
      </c>
      <c r="AP5" s="15">
        <f>DATE($AQ$3+1,$F$4,$I$4)</f>
        <v>44165</v>
      </c>
      <c r="AQ5" s="16">
        <f>WEEKDAY(AP5,1)</f>
        <v>2</v>
      </c>
      <c r="AR5" s="16" t="str">
        <f>VLOOKUP(AQ5,$AN$3:$AO$9,2)</f>
        <v>月</v>
      </c>
      <c r="AS5" s="2"/>
    </row>
    <row r="6" spans="2:41" ht="18.75" customHeight="1">
      <c r="B6" s="72" t="s">
        <v>36</v>
      </c>
      <c r="C6" s="73"/>
      <c r="D6" s="73"/>
      <c r="E6" s="74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8"/>
      <c r="AN6" s="1">
        <v>4</v>
      </c>
      <c r="AO6" s="1" t="s">
        <v>70</v>
      </c>
    </row>
    <row r="7" spans="2:41" ht="18.75" customHeight="1">
      <c r="B7" s="48" t="s">
        <v>10</v>
      </c>
      <c r="C7" s="33"/>
      <c r="D7" s="33"/>
      <c r="E7" s="49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  <c r="AN7" s="1">
        <v>5</v>
      </c>
      <c r="AO7" s="1" t="s">
        <v>71</v>
      </c>
    </row>
    <row r="8" spans="2:41" ht="18.75" customHeight="1">
      <c r="B8" s="22"/>
      <c r="C8" s="18"/>
      <c r="D8" s="18"/>
      <c r="E8" s="23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N8" s="1">
        <v>6</v>
      </c>
      <c r="AO8" s="1" t="s">
        <v>72</v>
      </c>
    </row>
    <row r="9" spans="2:41" ht="18.75" customHeight="1">
      <c r="B9" s="48" t="s">
        <v>11</v>
      </c>
      <c r="C9" s="33"/>
      <c r="D9" s="33"/>
      <c r="E9" s="49"/>
      <c r="F9" s="5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1"/>
      <c r="AN9" s="1">
        <v>7</v>
      </c>
      <c r="AO9" s="1" t="s">
        <v>73</v>
      </c>
    </row>
    <row r="10" spans="2:40" ht="18.75" customHeight="1">
      <c r="B10" s="48"/>
      <c r="C10" s="33"/>
      <c r="D10" s="33"/>
      <c r="E10" s="49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N10" s="1">
        <v>8</v>
      </c>
    </row>
    <row r="11" spans="2:40" ht="18.75" customHeight="1">
      <c r="B11" s="19" t="s">
        <v>12</v>
      </c>
      <c r="C11" s="20"/>
      <c r="D11" s="20"/>
      <c r="E11" s="21"/>
      <c r="F11" s="44"/>
      <c r="G11" s="45"/>
      <c r="H11" s="45"/>
      <c r="I11" s="45"/>
      <c r="J11" s="45"/>
      <c r="K11" s="6" t="s">
        <v>13</v>
      </c>
      <c r="L11" s="6" t="s">
        <v>37</v>
      </c>
      <c r="M11" s="6" t="s">
        <v>14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1"/>
      <c r="AN11" s="1">
        <v>9</v>
      </c>
    </row>
    <row r="12" spans="2:40" ht="18.75" customHeight="1">
      <c r="B12" s="22"/>
      <c r="C12" s="18"/>
      <c r="D12" s="18"/>
      <c r="E12" s="23"/>
      <c r="F12" s="46"/>
      <c r="G12" s="47"/>
      <c r="H12" s="47"/>
      <c r="I12" s="47"/>
      <c r="J12" s="47"/>
      <c r="K12" s="8" t="s">
        <v>15</v>
      </c>
      <c r="L12" s="8" t="s">
        <v>38</v>
      </c>
      <c r="M12" s="8" t="s">
        <v>16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  <c r="AN12" s="1">
        <v>10</v>
      </c>
    </row>
    <row r="13" spans="2:40" ht="18.75" customHeight="1">
      <c r="B13" s="48" t="s">
        <v>17</v>
      </c>
      <c r="C13" s="33"/>
      <c r="D13" s="33"/>
      <c r="E13" s="49"/>
      <c r="F13" s="5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1"/>
      <c r="AN13" s="1">
        <v>11</v>
      </c>
    </row>
    <row r="14" spans="2:40" ht="18.75" customHeight="1">
      <c r="B14" s="48" t="s">
        <v>18</v>
      </c>
      <c r="C14" s="33"/>
      <c r="D14" s="33"/>
      <c r="E14" s="49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N14" s="1">
        <v>12</v>
      </c>
    </row>
    <row r="15" spans="2:35" ht="18.75" customHeight="1">
      <c r="B15" s="19" t="s">
        <v>19</v>
      </c>
      <c r="C15" s="20"/>
      <c r="D15" s="20"/>
      <c r="E15" s="21"/>
      <c r="F15" s="19" t="s">
        <v>21</v>
      </c>
      <c r="G15" s="20"/>
      <c r="H15" s="20"/>
      <c r="I15" s="20"/>
      <c r="J15" s="20"/>
      <c r="K15" s="21"/>
      <c r="L15" s="19" t="s">
        <v>22</v>
      </c>
      <c r="M15" s="20"/>
      <c r="N15" s="20"/>
      <c r="O15" s="20"/>
      <c r="P15" s="20"/>
      <c r="Q15" s="21"/>
      <c r="R15" s="19" t="s">
        <v>23</v>
      </c>
      <c r="S15" s="20"/>
      <c r="T15" s="20"/>
      <c r="U15" s="20"/>
      <c r="V15" s="20"/>
      <c r="W15" s="21"/>
      <c r="X15" s="19" t="s">
        <v>25</v>
      </c>
      <c r="Y15" s="20"/>
      <c r="Z15" s="20"/>
      <c r="AA15" s="21"/>
      <c r="AB15" s="19" t="s">
        <v>24</v>
      </c>
      <c r="AC15" s="20"/>
      <c r="AD15" s="20"/>
      <c r="AE15" s="21"/>
      <c r="AF15" s="19"/>
      <c r="AG15" s="20"/>
      <c r="AH15" s="20"/>
      <c r="AI15" s="21"/>
    </row>
    <row r="16" spans="2:35" ht="30" customHeight="1">
      <c r="B16" s="22"/>
      <c r="C16" s="18"/>
      <c r="D16" s="18"/>
      <c r="E16" s="23"/>
      <c r="F16" s="77"/>
      <c r="G16" s="78"/>
      <c r="H16" s="78"/>
      <c r="I16" s="78"/>
      <c r="J16" s="78"/>
      <c r="K16" s="9" t="s">
        <v>26</v>
      </c>
      <c r="L16" s="77"/>
      <c r="M16" s="78"/>
      <c r="N16" s="78"/>
      <c r="O16" s="78"/>
      <c r="P16" s="78"/>
      <c r="Q16" s="9" t="s">
        <v>26</v>
      </c>
      <c r="R16" s="79">
        <f>F16+L16</f>
        <v>0</v>
      </c>
      <c r="S16" s="80"/>
      <c r="T16" s="80"/>
      <c r="U16" s="80"/>
      <c r="V16" s="80"/>
      <c r="W16" s="9" t="s">
        <v>26</v>
      </c>
      <c r="X16" s="77"/>
      <c r="Y16" s="78"/>
      <c r="Z16" s="78"/>
      <c r="AA16" s="10" t="s">
        <v>26</v>
      </c>
      <c r="AB16" s="77"/>
      <c r="AC16" s="78"/>
      <c r="AD16" s="78"/>
      <c r="AE16" s="10" t="s">
        <v>26</v>
      </c>
      <c r="AF16" s="22"/>
      <c r="AG16" s="18"/>
      <c r="AH16" s="18"/>
      <c r="AI16" s="10"/>
    </row>
    <row r="17" spans="2:35" ht="30" customHeight="1">
      <c r="B17" s="41" t="s">
        <v>39</v>
      </c>
      <c r="C17" s="42"/>
      <c r="D17" s="42"/>
      <c r="E17" s="43"/>
      <c r="F17" s="17" t="s">
        <v>27</v>
      </c>
      <c r="G17" s="17"/>
      <c r="H17" s="7"/>
      <c r="I17" s="7"/>
      <c r="J17" s="7"/>
      <c r="K17" s="7"/>
      <c r="L17" s="7"/>
      <c r="M17" s="86"/>
      <c r="N17" s="86"/>
      <c r="O17" s="86"/>
      <c r="P17" s="5" t="s">
        <v>28</v>
      </c>
      <c r="Q17" s="5"/>
      <c r="R17" s="5" t="s">
        <v>40</v>
      </c>
      <c r="S17" s="5"/>
      <c r="T17" s="5"/>
      <c r="U17" s="5"/>
      <c r="V17" s="5"/>
      <c r="W17" s="5"/>
      <c r="X17" s="5"/>
      <c r="Y17" s="86"/>
      <c r="Z17" s="86"/>
      <c r="AA17" s="86"/>
      <c r="AB17" s="5" t="s">
        <v>28</v>
      </c>
      <c r="AD17" s="11" t="s">
        <v>29</v>
      </c>
      <c r="AE17" s="5"/>
      <c r="AF17" s="5"/>
      <c r="AG17" s="5"/>
      <c r="AH17" s="5"/>
      <c r="AI17" s="12"/>
    </row>
    <row r="18" spans="2:35" ht="30" customHeight="1">
      <c r="B18" s="41"/>
      <c r="C18" s="42"/>
      <c r="D18" s="42"/>
      <c r="E18" s="43"/>
      <c r="F18" s="17" t="s">
        <v>41</v>
      </c>
      <c r="G18" s="17"/>
      <c r="H18" s="5"/>
      <c r="I18" s="5"/>
      <c r="J18" s="5"/>
      <c r="K18" s="5"/>
      <c r="L18" s="5" t="s">
        <v>42</v>
      </c>
      <c r="M18" s="5"/>
      <c r="N18" s="5"/>
      <c r="O18" s="5"/>
      <c r="P18" s="5"/>
      <c r="Q18" s="5"/>
      <c r="R18" s="5" t="s">
        <v>43</v>
      </c>
      <c r="S18" s="5"/>
      <c r="T18" s="5"/>
      <c r="U18" s="5"/>
      <c r="V18" s="5"/>
      <c r="W18" s="5" t="s">
        <v>44</v>
      </c>
      <c r="X18" s="5"/>
      <c r="Y18" s="5"/>
      <c r="Z18" s="5"/>
      <c r="AA18" s="82"/>
      <c r="AB18" s="82"/>
      <c r="AC18" s="82"/>
      <c r="AD18" s="82"/>
      <c r="AE18" s="82"/>
      <c r="AF18" s="82"/>
      <c r="AG18" s="82"/>
      <c r="AH18" s="5" t="s">
        <v>45</v>
      </c>
      <c r="AI18" s="12"/>
    </row>
    <row r="19" spans="2:35" ht="18.75" customHeight="1">
      <c r="B19" s="19" t="s">
        <v>46</v>
      </c>
      <c r="C19" s="20"/>
      <c r="D19" s="20"/>
      <c r="E19" s="21"/>
      <c r="F19" s="5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1"/>
    </row>
    <row r="20" spans="2:35" ht="18.75" customHeight="1">
      <c r="B20" s="22"/>
      <c r="C20" s="18"/>
      <c r="D20" s="18"/>
      <c r="E20" s="23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</row>
    <row r="21" spans="2:35" ht="9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5" ht="18" customHeight="1">
      <c r="B22" s="38" t="s">
        <v>47</v>
      </c>
      <c r="C22" s="39"/>
      <c r="D22" s="39"/>
      <c r="E22" s="40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38" t="s">
        <v>48</v>
      </c>
      <c r="Q22" s="39"/>
      <c r="R22" s="39"/>
      <c r="S22" s="40"/>
      <c r="T22" s="65"/>
      <c r="U22" s="65"/>
      <c r="V22" s="65"/>
      <c r="W22" s="65"/>
      <c r="X22" s="65"/>
      <c r="Y22" s="65"/>
      <c r="Z22" s="19" t="s">
        <v>49</v>
      </c>
      <c r="AA22" s="20"/>
      <c r="AB22" s="21"/>
      <c r="AC22" s="30"/>
      <c r="AD22" s="30"/>
      <c r="AE22" s="30"/>
      <c r="AF22" s="30"/>
      <c r="AG22" s="30"/>
      <c r="AH22" s="30"/>
      <c r="AI22" s="31"/>
    </row>
    <row r="23" spans="2:35" ht="18" customHeight="1">
      <c r="B23" s="41"/>
      <c r="C23" s="42"/>
      <c r="D23" s="42"/>
      <c r="E23" s="43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51"/>
      <c r="Q23" s="52"/>
      <c r="R23" s="52"/>
      <c r="S23" s="53"/>
      <c r="T23" s="66"/>
      <c r="U23" s="66"/>
      <c r="V23" s="66"/>
      <c r="W23" s="66"/>
      <c r="X23" s="66"/>
      <c r="Y23" s="66"/>
      <c r="Z23" s="22"/>
      <c r="AA23" s="18"/>
      <c r="AB23" s="23"/>
      <c r="AC23" s="67"/>
      <c r="AD23" s="67"/>
      <c r="AE23" s="67"/>
      <c r="AF23" s="67"/>
      <c r="AG23" s="67"/>
      <c r="AH23" s="67"/>
      <c r="AI23" s="68"/>
    </row>
    <row r="24" spans="2:35" ht="18" customHeight="1">
      <c r="B24" s="19" t="s">
        <v>50</v>
      </c>
      <c r="C24" s="20"/>
      <c r="D24" s="20"/>
      <c r="E24" s="21"/>
      <c r="F24" s="61" t="s">
        <v>66</v>
      </c>
      <c r="G24" s="61"/>
      <c r="H24" s="63"/>
      <c r="I24" s="63"/>
      <c r="J24" s="63"/>
      <c r="K24" s="61" t="s">
        <v>65</v>
      </c>
      <c r="L24" s="63"/>
      <c r="M24" s="63"/>
      <c r="N24" s="63"/>
      <c r="O24" s="20" t="s">
        <v>51</v>
      </c>
      <c r="P24" s="63"/>
      <c r="Q24" s="63"/>
      <c r="R24" s="63"/>
      <c r="S24" s="63"/>
      <c r="T24" s="75" t="s">
        <v>63</v>
      </c>
      <c r="U24" s="75"/>
      <c r="V24" s="75"/>
      <c r="W24" s="75"/>
      <c r="X24" s="63"/>
      <c r="Y24" s="63"/>
      <c r="Z24" s="63"/>
      <c r="AA24" s="61" t="s">
        <v>64</v>
      </c>
      <c r="AB24" s="63"/>
      <c r="AC24" s="63"/>
      <c r="AD24" s="63"/>
      <c r="AE24" s="20" t="s">
        <v>51</v>
      </c>
      <c r="AF24" s="63"/>
      <c r="AG24" s="63"/>
      <c r="AH24" s="63"/>
      <c r="AI24" s="69"/>
    </row>
    <row r="25" spans="2:35" ht="18" customHeight="1">
      <c r="B25" s="22"/>
      <c r="C25" s="18"/>
      <c r="D25" s="18"/>
      <c r="E25" s="23"/>
      <c r="F25" s="62"/>
      <c r="G25" s="62"/>
      <c r="H25" s="64"/>
      <c r="I25" s="64"/>
      <c r="J25" s="64"/>
      <c r="K25" s="62"/>
      <c r="L25" s="64"/>
      <c r="M25" s="64"/>
      <c r="N25" s="64"/>
      <c r="O25" s="18"/>
      <c r="P25" s="64"/>
      <c r="Q25" s="64"/>
      <c r="R25" s="64"/>
      <c r="S25" s="64"/>
      <c r="T25" s="76"/>
      <c r="U25" s="76"/>
      <c r="V25" s="76"/>
      <c r="W25" s="76"/>
      <c r="X25" s="64"/>
      <c r="Y25" s="64"/>
      <c r="Z25" s="64"/>
      <c r="AA25" s="62"/>
      <c r="AB25" s="64"/>
      <c r="AC25" s="64"/>
      <c r="AD25" s="64"/>
      <c r="AE25" s="18"/>
      <c r="AF25" s="64"/>
      <c r="AG25" s="64"/>
      <c r="AH25" s="64"/>
      <c r="AI25" s="70"/>
    </row>
    <row r="26" spans="2:35" ht="18" customHeight="1">
      <c r="B26" s="5"/>
      <c r="C26" s="5" t="s">
        <v>52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1.75" customHeight="1">
      <c r="B27" s="13" t="s">
        <v>59</v>
      </c>
      <c r="C27" s="13"/>
      <c r="D27" s="13"/>
      <c r="E27" s="13"/>
      <c r="F27" s="13"/>
      <c r="G27" s="13" t="s">
        <v>60</v>
      </c>
      <c r="H27" s="1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6" ht="21.75" customHeight="1">
      <c r="B28" s="13" t="s">
        <v>57</v>
      </c>
      <c r="C28" s="13"/>
      <c r="D28" s="13"/>
      <c r="E28" s="13"/>
      <c r="F28" s="13"/>
      <c r="G28" s="85" t="s">
        <v>58</v>
      </c>
      <c r="H28" s="85"/>
      <c r="I28" s="13"/>
      <c r="J28" s="5" t="s">
        <v>75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2:36" ht="21.75" customHeight="1">
      <c r="B29" s="13" t="s">
        <v>54</v>
      </c>
      <c r="C29" s="13"/>
      <c r="D29" s="13"/>
      <c r="E29" s="13"/>
      <c r="F29" s="13"/>
      <c r="G29" s="85" t="s">
        <v>20</v>
      </c>
      <c r="H29" s="85"/>
      <c r="I29" s="14"/>
      <c r="J29" s="5" t="s">
        <v>83</v>
      </c>
      <c r="K29" s="5"/>
      <c r="L29" s="5"/>
      <c r="M29" s="5"/>
      <c r="N29" s="5"/>
      <c r="O29" s="5"/>
      <c r="P29" s="5"/>
      <c r="Q29" s="5" t="s">
        <v>55</v>
      </c>
      <c r="R29" s="5"/>
      <c r="S29" s="5"/>
      <c r="T29" s="5"/>
      <c r="U29" s="5" t="s">
        <v>56</v>
      </c>
      <c r="V29" s="5"/>
      <c r="W29" s="5"/>
      <c r="X29" s="5"/>
      <c r="Y29" s="5"/>
      <c r="Z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2:36" ht="18" customHeight="1">
      <c r="B30" s="13"/>
      <c r="C30" s="13"/>
      <c r="D30" s="13"/>
      <c r="E30" s="13"/>
      <c r="F30" s="5"/>
      <c r="G30" s="13" t="s">
        <v>30</v>
      </c>
      <c r="H30" s="13"/>
      <c r="I30" s="5"/>
      <c r="J30" s="5"/>
      <c r="K30" s="5"/>
      <c r="L30" s="5"/>
      <c r="M30" s="5"/>
      <c r="N30" s="5"/>
      <c r="O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2:40" ht="18" customHeight="1">
      <c r="B31" s="13"/>
      <c r="F31" s="13"/>
      <c r="H31" s="3" t="s">
        <v>67</v>
      </c>
      <c r="J31" s="5"/>
      <c r="K31" s="5"/>
      <c r="L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N31" s="5"/>
    </row>
    <row r="32" spans="2:39" ht="18" customHeight="1">
      <c r="B32" s="13"/>
      <c r="E32" s="5"/>
      <c r="F32" s="13"/>
      <c r="H32" s="3" t="s">
        <v>31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M32" s="13"/>
    </row>
    <row r="33" spans="2:35" ht="18" customHeight="1">
      <c r="B33" s="13" t="s">
        <v>61</v>
      </c>
      <c r="C33" s="5"/>
      <c r="D33" s="3"/>
      <c r="E33" s="3"/>
      <c r="F33" s="3"/>
      <c r="G33" s="13" t="s">
        <v>76</v>
      </c>
      <c r="H33" s="13"/>
      <c r="I33" s="5"/>
      <c r="J33" s="5"/>
      <c r="K33" s="5"/>
      <c r="L33" s="5"/>
      <c r="M33" s="5" t="s">
        <v>62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6" ht="18" customHeight="1">
      <c r="B34" s="5"/>
      <c r="F34" s="3"/>
      <c r="G34" s="3"/>
      <c r="H34" s="4" t="s">
        <v>53</v>
      </c>
      <c r="I34" s="3" t="s">
        <v>77</v>
      </c>
      <c r="J34" s="3"/>
      <c r="K34" s="3"/>
      <c r="L34" s="3"/>
      <c r="M34" s="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2:36" ht="18" customHeight="1">
      <c r="B35" s="5"/>
      <c r="F35" s="5"/>
      <c r="G35" s="5"/>
      <c r="H35" s="5" t="s">
        <v>78</v>
      </c>
      <c r="I35" s="1" t="s">
        <v>81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2:36" ht="15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2:35" ht="27.75" customHeight="1">
      <c r="B37" s="84" t="s">
        <v>80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2:35" ht="18" customHeight="1">
      <c r="B38" s="83" t="s">
        <v>32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2:35" ht="18" customHeight="1">
      <c r="B39" s="81" t="s">
        <v>84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</row>
    <row r="40" spans="5:13" ht="18" customHeight="1">
      <c r="E40" s="3"/>
      <c r="M40" s="1" t="s">
        <v>85</v>
      </c>
    </row>
    <row r="41" spans="3:5" ht="18" customHeight="1" hidden="1">
      <c r="C41" s="5"/>
      <c r="E41" s="5"/>
    </row>
    <row r="42" ht="18" customHeight="1" hidden="1"/>
    <row r="43" ht="18" customHeight="1" hidden="1"/>
    <row r="44" spans="13:23" ht="18" customHeight="1" hidden="1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ht="18" customHeight="1" hidden="1"/>
    <row r="170" ht="18" customHeight="1" hidden="1"/>
    <row r="171" ht="18" customHeight="1" hidden="1"/>
    <row r="172" ht="18" customHeight="1" hidden="1"/>
    <row r="173" ht="18" customHeight="1" hidden="1"/>
    <row r="174" ht="18" customHeight="1" hidden="1"/>
    <row r="175" ht="18" customHeight="1" hidden="1"/>
    <row r="176" ht="18" customHeight="1" hidden="1"/>
    <row r="177" ht="18" customHeight="1" hidden="1"/>
    <row r="178" ht="18" customHeight="1" hidden="1"/>
    <row r="179" ht="18" customHeight="1" hidden="1"/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  <row r="192" ht="18" customHeight="1" hidden="1"/>
    <row r="193" ht="18" customHeight="1" hidden="1"/>
    <row r="194" ht="18" customHeight="1" hidden="1"/>
    <row r="195" ht="18" customHeight="1" hidden="1"/>
    <row r="196" ht="18" customHeight="1" hidden="1"/>
    <row r="197" ht="18" customHeight="1" hidden="1"/>
    <row r="198" ht="18" customHeight="1" hidden="1"/>
    <row r="199" ht="18" customHeight="1" hidden="1"/>
    <row r="200" ht="18" customHeight="1" hidden="1"/>
    <row r="201" ht="18" customHeight="1" hidden="1"/>
    <row r="202" ht="18" customHeight="1" hidden="1"/>
    <row r="203" ht="18" customHeight="1" hidden="1"/>
    <row r="204" ht="18" customHeight="1" hidden="1"/>
    <row r="205" ht="18" customHeight="1" hidden="1"/>
    <row r="206" ht="18" customHeight="1" hidden="1"/>
    <row r="207" ht="18" customHeight="1" hidden="1"/>
    <row r="208" ht="18" customHeight="1" hidden="1"/>
    <row r="209" ht="18" customHeight="1" hidden="1"/>
    <row r="210" ht="18" customHeight="1" hidden="1"/>
    <row r="211" ht="18" customHeight="1" hidden="1"/>
    <row r="212" ht="18" customHeight="1" hidden="1"/>
    <row r="213" ht="18" customHeight="1" hidden="1"/>
    <row r="214" ht="18" customHeight="1" hidden="1"/>
    <row r="215" ht="18" customHeight="1" hidden="1"/>
    <row r="216" ht="18" customHeight="1" hidden="1"/>
    <row r="217" ht="18" customHeight="1" hidden="1"/>
    <row r="218" ht="18" customHeight="1" hidden="1"/>
    <row r="219" ht="18" customHeight="1" hidden="1"/>
    <row r="220" ht="18" customHeight="1" hidden="1"/>
    <row r="221" ht="18" customHeight="1" hidden="1"/>
    <row r="222" ht="18" customHeight="1" hidden="1"/>
    <row r="223" ht="18" customHeight="1" hidden="1"/>
    <row r="224" ht="18" customHeight="1" hidden="1"/>
    <row r="225" ht="18" customHeight="1" hidden="1"/>
    <row r="226" ht="18" customHeight="1" hidden="1"/>
    <row r="227" ht="18" customHeight="1" hidden="1"/>
    <row r="228" ht="18" customHeight="1" hidden="1"/>
    <row r="229" ht="18" customHeight="1" hidden="1"/>
    <row r="230" ht="18" customHeight="1" hidden="1"/>
    <row r="231" ht="18" customHeight="1" hidden="1"/>
    <row r="232" ht="18" customHeight="1" hidden="1"/>
    <row r="233" ht="18" customHeight="1" hidden="1"/>
    <row r="234" ht="18" customHeight="1" hidden="1"/>
    <row r="235" ht="18" customHeight="1" hidden="1"/>
    <row r="236" ht="18" customHeight="1" hidden="1"/>
    <row r="237" ht="18" customHeight="1" hidden="1"/>
    <row r="238" ht="18" customHeight="1" hidden="1"/>
    <row r="239" ht="18" customHeight="1" hidden="1"/>
    <row r="240" ht="18" customHeight="1" hidden="1"/>
    <row r="241" ht="18" customHeight="1" hidden="1"/>
    <row r="242" ht="18" customHeight="1" hidden="1"/>
    <row r="243" ht="18" customHeight="1" hidden="1"/>
    <row r="244" ht="18" customHeight="1" hidden="1"/>
    <row r="245" ht="18" customHeight="1" hidden="1"/>
    <row r="246" ht="18" customHeight="1" hidden="1"/>
    <row r="247" ht="18" customHeight="1" hidden="1"/>
    <row r="248" ht="18" customHeight="1" hidden="1"/>
    <row r="249" ht="18" customHeight="1" hidden="1"/>
    <row r="250" ht="18" customHeight="1" hidden="1"/>
    <row r="251" ht="18" customHeight="1" hidden="1"/>
    <row r="252" ht="18" customHeight="1" hidden="1"/>
    <row r="253" ht="18" customHeight="1" hidden="1"/>
    <row r="254" ht="18" customHeight="1" hidden="1"/>
    <row r="255" ht="18" customHeight="1" hidden="1"/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8" customHeight="1" hidden="1"/>
    <row r="262" ht="18" customHeight="1" hidden="1"/>
    <row r="263" ht="18" customHeight="1" hidden="1"/>
    <row r="264" ht="18" customHeight="1" hidden="1"/>
    <row r="265" ht="18" customHeight="1" hidden="1"/>
    <row r="266" ht="18" customHeight="1" hidden="1"/>
    <row r="267" ht="18" customHeight="1" hidden="1"/>
    <row r="268" ht="18" customHeight="1" hidden="1"/>
    <row r="269" ht="18" customHeight="1" hidden="1"/>
    <row r="270" ht="18" customHeight="1" hidden="1"/>
    <row r="271" ht="18" customHeight="1" hidden="1"/>
    <row r="272" ht="18" customHeight="1" hidden="1"/>
    <row r="273" ht="18" customHeight="1" hidden="1"/>
    <row r="274" ht="13.5"/>
  </sheetData>
  <sheetProtection selectLockedCells="1"/>
  <mergeCells count="83">
    <mergeCell ref="B38:AI38"/>
    <mergeCell ref="B37:AI37"/>
    <mergeCell ref="G29:H29"/>
    <mergeCell ref="G28:H28"/>
    <mergeCell ref="M17:O17"/>
    <mergeCell ref="Y17:AA17"/>
    <mergeCell ref="B39:AI39"/>
    <mergeCell ref="N4:O5"/>
    <mergeCell ref="R4:S5"/>
    <mergeCell ref="AB15:AE15"/>
    <mergeCell ref="AB16:AD16"/>
    <mergeCell ref="AF15:AI15"/>
    <mergeCell ref="AF16:AH16"/>
    <mergeCell ref="F9:AI10"/>
    <mergeCell ref="AA18:AG18"/>
    <mergeCell ref="F13:AI14"/>
    <mergeCell ref="L16:P16"/>
    <mergeCell ref="F15:K15"/>
    <mergeCell ref="F16:J16"/>
    <mergeCell ref="R16:V16"/>
    <mergeCell ref="X15:AA15"/>
    <mergeCell ref="X4:Y5"/>
    <mergeCell ref="R15:W15"/>
    <mergeCell ref="AE24:AE25"/>
    <mergeCell ref="AA24:AA25"/>
    <mergeCell ref="AB24:AD25"/>
    <mergeCell ref="K24:K25"/>
    <mergeCell ref="L24:N25"/>
    <mergeCell ref="O24:O25"/>
    <mergeCell ref="P24:S25"/>
    <mergeCell ref="B2:AI2"/>
    <mergeCell ref="B4:E5"/>
    <mergeCell ref="B6:E6"/>
    <mergeCell ref="B7:E8"/>
    <mergeCell ref="B9:E10"/>
    <mergeCell ref="B11:E12"/>
    <mergeCell ref="AB4:AC5"/>
    <mergeCell ref="AD4:AD5"/>
    <mergeCell ref="B24:E25"/>
    <mergeCell ref="F24:G25"/>
    <mergeCell ref="H24:J25"/>
    <mergeCell ref="F22:O23"/>
    <mergeCell ref="T22:Y23"/>
    <mergeCell ref="AC22:AI23"/>
    <mergeCell ref="Z22:AB23"/>
    <mergeCell ref="AF24:AI25"/>
    <mergeCell ref="T24:W25"/>
    <mergeCell ref="X24:Z25"/>
    <mergeCell ref="AE4:AF5"/>
    <mergeCell ref="AG4:AG5"/>
    <mergeCell ref="AH4:AI5"/>
    <mergeCell ref="F6:AI6"/>
    <mergeCell ref="T4:T5"/>
    <mergeCell ref="U4:V5"/>
    <mergeCell ref="W4:W5"/>
    <mergeCell ref="F4:G5"/>
    <mergeCell ref="B22:E23"/>
    <mergeCell ref="B19:E20"/>
    <mergeCell ref="F11:J12"/>
    <mergeCell ref="B14:E14"/>
    <mergeCell ref="B17:E18"/>
    <mergeCell ref="F19:AI20"/>
    <mergeCell ref="P22:S23"/>
    <mergeCell ref="B13:E13"/>
    <mergeCell ref="X16:Z16"/>
    <mergeCell ref="L15:Q15"/>
    <mergeCell ref="P5:Q5"/>
    <mergeCell ref="Z4:AA4"/>
    <mergeCell ref="H4:H5"/>
    <mergeCell ref="I4:J5"/>
    <mergeCell ref="K4:K5"/>
    <mergeCell ref="L4:L5"/>
    <mergeCell ref="M4:M5"/>
    <mergeCell ref="Z5:AA5"/>
    <mergeCell ref="B3:W3"/>
    <mergeCell ref="B15:E16"/>
    <mergeCell ref="F7:AI8"/>
    <mergeCell ref="N11:AI12"/>
    <mergeCell ref="AC3:AD3"/>
    <mergeCell ref="X3:Y3"/>
    <mergeCell ref="Z3:AA3"/>
    <mergeCell ref="AF3:AG3"/>
    <mergeCell ref="P4:Q4"/>
  </mergeCells>
  <dataValidations count="6">
    <dataValidation allowBlank="1" showInputMessage="1" showErrorMessage="1" imeMode="hiragana" sqref="M4:M5 F7:AI10 F11:J12 N11:AI12 F22:O23 T22:Y23 AC22:AI23"/>
    <dataValidation type="list" allowBlank="1" showInputMessage="1" showErrorMessage="1" imeMode="off" sqref="F4:G5">
      <formula1>$AN$3:$AN$14</formula1>
    </dataValidation>
    <dataValidation type="whole" allowBlank="1" showInputMessage="1" showErrorMessage="1" imeMode="off" sqref="I4:J5">
      <formula1>1</formula1>
      <formula2>31</formula2>
    </dataValidation>
    <dataValidation allowBlank="1" showInputMessage="1" showErrorMessage="1" imeMode="off" sqref="R4:S5 U4:V5 AB4:AC5 AE4:AF5 F16:J16 L16:P16 R16:V16 X16:Z16 AB16:AD16 Y17:AA17 M17:O17 H24:J25 L24:N25 P24:S25 X24:Z25 AB24:AD25 AF24:AI25"/>
    <dataValidation allowBlank="1" showInputMessage="1" showErrorMessage="1" imeMode="fullKatakana" sqref="F6:AI6"/>
    <dataValidation allowBlank="1" showInputMessage="1" showErrorMessage="1" imeMode="fullAlpha" sqref="F13:AI14 F19:AI20"/>
  </dataValidation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2013-04-05T01:26:59Z</cp:lastPrinted>
  <dcterms:created xsi:type="dcterms:W3CDTF">2013-04-04T05:27:56Z</dcterms:created>
  <dcterms:modified xsi:type="dcterms:W3CDTF">2020-04-06T03:50:55Z</dcterms:modified>
  <cp:category/>
  <cp:version/>
  <cp:contentType/>
  <cp:contentStatus/>
</cp:coreProperties>
</file>